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nterbournepc-my.sharepoint.com/personal/clerk_winterbournepc_co_uk/Documents/Budget/"/>
    </mc:Choice>
  </mc:AlternateContent>
  <xr:revisionPtr revIDLastSave="1" documentId="8_{34E544AE-E87B-44D0-8469-628B45DE2A02}" xr6:coauthVersionLast="47" xr6:coauthVersionMax="47" xr10:uidLastSave="{9C701327-9DE0-455B-8AFF-8C882C3558FD}"/>
  <bookViews>
    <workbookView xWindow="-28920" yWindow="-1680" windowWidth="29040" windowHeight="15840" xr2:uid="{FB87AB17-03D7-468B-A5E2-107CFF44EA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1" l="1"/>
  <c r="D129" i="1"/>
  <c r="H72" i="1"/>
  <c r="H91" i="1"/>
  <c r="H66" i="1"/>
  <c r="H39" i="1"/>
  <c r="H28" i="1"/>
  <c r="F116" i="1"/>
  <c r="F111" i="1"/>
  <c r="F91" i="1"/>
  <c r="F66" i="1"/>
  <c r="F39" i="1"/>
  <c r="F28" i="1"/>
  <c r="D66" i="1"/>
  <c r="D39" i="1"/>
  <c r="D28" i="1"/>
  <c r="H116" i="1"/>
  <c r="H111" i="1"/>
  <c r="E129" i="1"/>
  <c r="B127" i="1"/>
</calcChain>
</file>

<file path=xl/sharedStrings.xml><?xml version="1.0" encoding="utf-8"?>
<sst xmlns="http://schemas.openxmlformats.org/spreadsheetml/2006/main" count="115" uniqueCount="113">
  <si>
    <t>Expenditure:</t>
  </si>
  <si>
    <t>Administration:</t>
  </si>
  <si>
    <t>Staff costs</t>
  </si>
  <si>
    <t>Canteen</t>
  </si>
  <si>
    <t>Advertising</t>
  </si>
  <si>
    <t>Parish newsletter</t>
  </si>
  <si>
    <t>Bank charges and interest</t>
  </si>
  <si>
    <t>Insurance</t>
  </si>
  <si>
    <t>Training courses</t>
  </si>
  <si>
    <t>Staff petrol expenses</t>
  </si>
  <si>
    <t>Photocopier</t>
  </si>
  <si>
    <t>Bad debt</t>
  </si>
  <si>
    <t>Legal expenses</t>
  </si>
  <si>
    <t>Audit</t>
  </si>
  <si>
    <t>Subscriptions</t>
  </si>
  <si>
    <t>Environment:</t>
  </si>
  <si>
    <t>Cleaning of commons</t>
  </si>
  <si>
    <t>Public toilet security</t>
  </si>
  <si>
    <t>Dog bins</t>
  </si>
  <si>
    <t>Asset Management:</t>
  </si>
  <si>
    <t>Asset management:</t>
  </si>
  <si>
    <t xml:space="preserve">Duckpond </t>
  </si>
  <si>
    <t>Recreation field</t>
  </si>
  <si>
    <t xml:space="preserve">Newleaze </t>
  </si>
  <si>
    <t xml:space="preserve">Tuckett field </t>
  </si>
  <si>
    <t>Monks Pool</t>
  </si>
  <si>
    <t>Burial grounds</t>
  </si>
  <si>
    <t>Grants to Halls</t>
  </si>
  <si>
    <t>Grants to local organisations 137</t>
  </si>
  <si>
    <t>Greenfield Centre running costs</t>
  </si>
  <si>
    <t>Caretaker wages</t>
  </si>
  <si>
    <t>Cleaning wages</t>
  </si>
  <si>
    <t>Rates</t>
  </si>
  <si>
    <t>Water</t>
  </si>
  <si>
    <t>Telephone and internet</t>
  </si>
  <si>
    <t>Repairs</t>
  </si>
  <si>
    <t>Health and safety</t>
  </si>
  <si>
    <t>Security</t>
  </si>
  <si>
    <t>General costs</t>
  </si>
  <si>
    <t>TOTAL EXPENDITURE</t>
  </si>
  <si>
    <t>Income:</t>
  </si>
  <si>
    <t>Grants</t>
  </si>
  <si>
    <t>CIL</t>
  </si>
  <si>
    <t>Greenfield Centre rent</t>
  </si>
  <si>
    <t>Greenfield Centre hirings</t>
  </si>
  <si>
    <t>Sports pavilion rent</t>
  </si>
  <si>
    <t>Tuckett Field rent</t>
  </si>
  <si>
    <t>Allotments</t>
  </si>
  <si>
    <t>Interest</t>
  </si>
  <si>
    <t>Miscellaneous</t>
  </si>
  <si>
    <t>2022-2023</t>
  </si>
  <si>
    <t>Chairmans Expenses</t>
  </si>
  <si>
    <t>Licences to Occupy</t>
  </si>
  <si>
    <t>Mobile phone</t>
  </si>
  <si>
    <t>Website</t>
  </si>
  <si>
    <t>Duckpond Electric</t>
  </si>
  <si>
    <t>Allotment water</t>
  </si>
  <si>
    <t>Tuckett Field Water</t>
  </si>
  <si>
    <t>Parish Council Van</t>
  </si>
  <si>
    <t>Benches</t>
  </si>
  <si>
    <t>Greenfield Centre</t>
  </si>
  <si>
    <t>Frenchay</t>
  </si>
  <si>
    <t>Hambrook</t>
  </si>
  <si>
    <t>Greenfield Centre playground</t>
  </si>
  <si>
    <t>Bus Shelters</t>
  </si>
  <si>
    <t>The Dingle</t>
  </si>
  <si>
    <t>Maintenance materials</t>
  </si>
  <si>
    <t>Loans</t>
  </si>
  <si>
    <t>Postage and stationery</t>
  </si>
  <si>
    <t>Earmarked Reserves at 31.3.21</t>
  </si>
  <si>
    <t>Election costs</t>
  </si>
  <si>
    <t>Environmental Contingency Reserve</t>
  </si>
  <si>
    <t>Frenchay Reserve</t>
  </si>
  <si>
    <t>Greenfield Centre Contingency Reserve</t>
  </si>
  <si>
    <t>Treeworks</t>
  </si>
  <si>
    <t>Pavilion and leisure Facilities</t>
  </si>
  <si>
    <t>General Fund Transfer</t>
  </si>
  <si>
    <t>Spent in 21/22</t>
  </si>
  <si>
    <t>Reserves:</t>
  </si>
  <si>
    <t>TOTAL INCOME</t>
  </si>
  <si>
    <t>Total required</t>
  </si>
  <si>
    <t>Expenditure</t>
  </si>
  <si>
    <t>Less Income</t>
  </si>
  <si>
    <t>Proposed Precept</t>
  </si>
  <si>
    <t>Plus surplus from reserves</t>
  </si>
  <si>
    <t>2023-2024</t>
  </si>
  <si>
    <t xml:space="preserve">Computer costs </t>
  </si>
  <si>
    <t>sage payroll</t>
  </si>
  <si>
    <t>King's Coronation</t>
  </si>
  <si>
    <t>Pat testing</t>
  </si>
  <si>
    <t>CCTV</t>
  </si>
  <si>
    <t>Fire Safety pavilions</t>
  </si>
  <si>
    <t>Cleaning materials &amp; hygiene contract</t>
  </si>
  <si>
    <t>Electric</t>
  </si>
  <si>
    <t>Gas</t>
  </si>
  <si>
    <t>Fire extinguishers</t>
  </si>
  <si>
    <t>Leisure provision</t>
  </si>
  <si>
    <t>Winterbourne Tennis Club</t>
  </si>
  <si>
    <t>Litter and dog bins (localism)</t>
  </si>
  <si>
    <t xml:space="preserve">Litter and recycling bins </t>
  </si>
  <si>
    <t>Ad hoc bins Frenchay Parklands</t>
  </si>
  <si>
    <t>Grass verge cutting (highways)</t>
  </si>
  <si>
    <t>Grass cutting (Commons and Frenchay Parklands)</t>
  </si>
  <si>
    <t>Grass cutting and gardening (Gr/centre)</t>
  </si>
  <si>
    <t>2024 - 2025</t>
  </si>
  <si>
    <t>Community Engagement</t>
  </si>
  <si>
    <t>Youth provision</t>
  </si>
  <si>
    <t>Optess (Pension Administartion fee)</t>
  </si>
  <si>
    <t>Scribe Acounts</t>
  </si>
  <si>
    <t>Winterbourne</t>
  </si>
  <si>
    <t>Frenchay Redrow Contribution</t>
  </si>
  <si>
    <t xml:space="preserve">Transfer from general reserves </t>
  </si>
  <si>
    <t>Earmarked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</si>
</sst>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0" fillId="0" borderId="3" xfId="0" applyBorder="1"/>
    <xf numFmtId="0" fontId="0" fillId="0" borderId="2" xfId="0" applyBorder="1"/>
    <xf numFmtId="3" fontId="1" fillId="0" borderId="3" xfId="0" applyNumberFormat="1" applyFont="1" applyBorder="1"/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DDA6-8982-4005-B823-C466ECE9AD70}">
  <dimension ref="A1:L132"/>
  <sheetViews>
    <sheetView tabSelected="1" workbookViewId="0">
      <pane ySplit="1" topLeftCell="A2" activePane="bottomLeft" state="frozen"/>
      <selection pane="bottomLeft" activeCell="M110" sqref="M110"/>
    </sheetView>
  </sheetViews>
  <sheetFormatPr defaultRowHeight="14.4" x14ac:dyDescent="0.3"/>
  <cols>
    <col min="1" max="1" width="34.6640625" customWidth="1"/>
    <col min="2" max="2" width="14.77734375" hidden="1" customWidth="1"/>
    <col min="3" max="3" width="0.109375" customWidth="1"/>
    <col min="4" max="4" width="10.21875" hidden="1" customWidth="1"/>
    <col min="5" max="5" width="11.33203125" hidden="1" customWidth="1"/>
    <col min="6" max="6" width="11.6640625" hidden="1" customWidth="1"/>
    <col min="7" max="7" width="10.44140625" hidden="1" customWidth="1"/>
    <col min="8" max="8" width="10.44140625" customWidth="1"/>
  </cols>
  <sheetData>
    <row r="1" spans="1:12" ht="18" x14ac:dyDescent="0.35">
      <c r="A1" s="2" t="s">
        <v>0</v>
      </c>
      <c r="B1" s="1"/>
      <c r="C1" s="1"/>
      <c r="D1" s="3" t="s">
        <v>50</v>
      </c>
      <c r="E1" s="3"/>
      <c r="F1" s="4" t="s">
        <v>85</v>
      </c>
      <c r="G1" s="3"/>
      <c r="H1" s="4" t="s">
        <v>104</v>
      </c>
    </row>
    <row r="2" spans="1:12" ht="15.6" x14ac:dyDescent="0.3">
      <c r="A2" s="5" t="s">
        <v>1</v>
      </c>
      <c r="B2" s="1"/>
      <c r="C2" s="1"/>
      <c r="D2" s="1"/>
      <c r="E2" s="1"/>
      <c r="F2" s="1"/>
      <c r="G2" s="1"/>
      <c r="H2" s="1"/>
    </row>
    <row r="3" spans="1:12" x14ac:dyDescent="0.3">
      <c r="A3" s="1" t="s">
        <v>2</v>
      </c>
      <c r="B3" s="1"/>
      <c r="C3" s="1"/>
      <c r="D3" s="1">
        <v>28500</v>
      </c>
      <c r="E3" s="1"/>
      <c r="F3" s="1">
        <v>33100</v>
      </c>
      <c r="G3" s="1"/>
      <c r="H3" s="1">
        <v>30800</v>
      </c>
    </row>
    <row r="4" spans="1:12" x14ac:dyDescent="0.3">
      <c r="A4" s="1" t="s">
        <v>68</v>
      </c>
      <c r="B4" s="1"/>
      <c r="C4" s="1"/>
      <c r="D4" s="1">
        <v>200</v>
      </c>
      <c r="E4" s="1"/>
      <c r="F4" s="1">
        <v>200</v>
      </c>
      <c r="G4" s="1"/>
      <c r="H4" s="1">
        <v>350</v>
      </c>
    </row>
    <row r="5" spans="1:12" x14ac:dyDescent="0.3">
      <c r="A5" s="1" t="s">
        <v>3</v>
      </c>
      <c r="B5" s="1"/>
      <c r="C5" s="1"/>
      <c r="D5" s="1">
        <v>200</v>
      </c>
      <c r="E5" s="1"/>
      <c r="F5" s="1">
        <v>400</v>
      </c>
      <c r="G5" s="1"/>
      <c r="H5" s="1">
        <v>250</v>
      </c>
    </row>
    <row r="6" spans="1:12" x14ac:dyDescent="0.3">
      <c r="A6" s="1" t="s">
        <v>4</v>
      </c>
      <c r="B6" s="1"/>
      <c r="C6" s="1"/>
      <c r="D6" s="1">
        <v>200</v>
      </c>
      <c r="E6" s="1"/>
      <c r="F6" s="1">
        <v>200</v>
      </c>
      <c r="G6" s="1"/>
      <c r="H6" s="1">
        <v>200</v>
      </c>
    </row>
    <row r="7" spans="1:12" x14ac:dyDescent="0.3">
      <c r="A7" s="1" t="s">
        <v>86</v>
      </c>
      <c r="B7" s="1"/>
      <c r="C7" s="1"/>
      <c r="D7" s="1">
        <v>750</v>
      </c>
      <c r="E7" s="1"/>
      <c r="F7" s="1">
        <v>750</v>
      </c>
      <c r="G7" s="1"/>
      <c r="H7" s="1">
        <v>780</v>
      </c>
      <c r="L7" s="1"/>
    </row>
    <row r="8" spans="1:12" x14ac:dyDescent="0.3">
      <c r="A8" s="1" t="s">
        <v>5</v>
      </c>
      <c r="B8" s="1"/>
      <c r="C8" s="1"/>
      <c r="D8" s="1">
        <v>1500</v>
      </c>
      <c r="E8" s="1"/>
      <c r="F8" s="1">
        <v>1640</v>
      </c>
      <c r="G8" s="1"/>
      <c r="H8" s="1">
        <v>2000</v>
      </c>
    </row>
    <row r="9" spans="1:12" x14ac:dyDescent="0.3">
      <c r="A9" s="1" t="s">
        <v>6</v>
      </c>
      <c r="B9" s="1"/>
      <c r="C9" s="1"/>
      <c r="D9" s="1">
        <v>250</v>
      </c>
      <c r="E9" s="1"/>
      <c r="F9" s="1">
        <v>280</v>
      </c>
      <c r="G9" s="1"/>
      <c r="H9" s="1">
        <v>280</v>
      </c>
    </row>
    <row r="10" spans="1:12" x14ac:dyDescent="0.3">
      <c r="A10" s="1" t="s">
        <v>7</v>
      </c>
      <c r="B10" s="1"/>
      <c r="C10" s="1"/>
      <c r="D10" s="1">
        <v>9500</v>
      </c>
      <c r="E10" s="1"/>
      <c r="F10" s="1">
        <v>14000</v>
      </c>
      <c r="G10" s="1"/>
      <c r="H10" s="1">
        <v>16250</v>
      </c>
    </row>
    <row r="11" spans="1:12" x14ac:dyDescent="0.3">
      <c r="A11" s="1" t="s">
        <v>8</v>
      </c>
      <c r="B11" s="1"/>
      <c r="C11" s="1"/>
      <c r="D11" s="1">
        <v>500</v>
      </c>
      <c r="E11" s="1"/>
      <c r="F11" s="1">
        <v>500</v>
      </c>
      <c r="G11" s="1"/>
      <c r="H11" s="16">
        <v>1212</v>
      </c>
    </row>
    <row r="12" spans="1:12" x14ac:dyDescent="0.3">
      <c r="A12" s="1" t="s">
        <v>9</v>
      </c>
      <c r="B12" s="1"/>
      <c r="C12" s="1"/>
      <c r="D12" s="1">
        <v>200</v>
      </c>
      <c r="E12" s="1"/>
      <c r="F12" s="1">
        <v>200</v>
      </c>
      <c r="G12" s="1"/>
      <c r="H12" s="1">
        <v>200</v>
      </c>
    </row>
    <row r="13" spans="1:12" x14ac:dyDescent="0.3">
      <c r="A13" s="1" t="s">
        <v>10</v>
      </c>
      <c r="B13" s="1"/>
      <c r="C13" s="1"/>
      <c r="D13" s="1">
        <v>1200</v>
      </c>
      <c r="E13" s="1"/>
      <c r="F13" s="1">
        <v>1200</v>
      </c>
      <c r="G13" s="1"/>
      <c r="H13" s="1">
        <v>1200</v>
      </c>
    </row>
    <row r="14" spans="1:12" x14ac:dyDescent="0.3">
      <c r="A14" s="1" t="s">
        <v>11</v>
      </c>
      <c r="B14" s="1"/>
      <c r="C14" s="1"/>
      <c r="D14" s="1">
        <v>250</v>
      </c>
      <c r="E14" s="1"/>
      <c r="F14" s="1">
        <v>250</v>
      </c>
      <c r="G14" s="1"/>
      <c r="H14" s="1">
        <v>250</v>
      </c>
    </row>
    <row r="15" spans="1:12" x14ac:dyDescent="0.3">
      <c r="A15" s="1" t="s">
        <v>12</v>
      </c>
      <c r="B15" s="1"/>
      <c r="C15" s="1"/>
      <c r="D15" s="1">
        <v>1000</v>
      </c>
      <c r="E15" s="1"/>
      <c r="F15" s="1">
        <v>1500</v>
      </c>
      <c r="G15" s="1"/>
      <c r="H15" s="16">
        <v>1000</v>
      </c>
    </row>
    <row r="16" spans="1:12" x14ac:dyDescent="0.3">
      <c r="A16" s="1" t="s">
        <v>51</v>
      </c>
      <c r="B16" s="1"/>
      <c r="C16" s="1"/>
      <c r="D16" s="1">
        <v>250</v>
      </c>
      <c r="E16" s="1"/>
      <c r="F16" s="1">
        <v>250</v>
      </c>
      <c r="G16" s="1"/>
      <c r="H16" s="1">
        <v>250</v>
      </c>
    </row>
    <row r="17" spans="1:8" x14ac:dyDescent="0.3">
      <c r="A17" s="1" t="s">
        <v>13</v>
      </c>
      <c r="B17" s="1"/>
      <c r="C17" s="1"/>
      <c r="D17" s="1">
        <v>1200</v>
      </c>
      <c r="E17" s="1"/>
      <c r="F17" s="1">
        <v>1100</v>
      </c>
      <c r="G17" s="1"/>
      <c r="H17" s="1">
        <v>1240</v>
      </c>
    </row>
    <row r="18" spans="1:8" x14ac:dyDescent="0.3">
      <c r="A18" s="1" t="s">
        <v>14</v>
      </c>
      <c r="B18" s="1"/>
      <c r="C18" s="1"/>
      <c r="D18" s="1">
        <v>250</v>
      </c>
      <c r="E18" s="1"/>
      <c r="F18" s="1">
        <v>250</v>
      </c>
      <c r="G18" s="1"/>
      <c r="H18" s="1">
        <v>1760</v>
      </c>
    </row>
    <row r="19" spans="1:8" x14ac:dyDescent="0.3">
      <c r="A19" s="1" t="s">
        <v>52</v>
      </c>
      <c r="B19" s="1"/>
      <c r="C19" s="1"/>
      <c r="D19" s="1">
        <v>25</v>
      </c>
      <c r="E19" s="1"/>
      <c r="F19" s="1">
        <v>15</v>
      </c>
      <c r="G19" s="1"/>
      <c r="H19" s="1">
        <v>15</v>
      </c>
    </row>
    <row r="20" spans="1:8" x14ac:dyDescent="0.3">
      <c r="A20" s="1" t="s">
        <v>107</v>
      </c>
      <c r="B20" s="1"/>
      <c r="C20" s="1"/>
      <c r="D20" s="1">
        <v>150</v>
      </c>
      <c r="E20" s="1"/>
      <c r="F20" s="1">
        <v>175</v>
      </c>
      <c r="G20" s="1"/>
      <c r="H20" s="1">
        <v>180</v>
      </c>
    </row>
    <row r="21" spans="1:8" x14ac:dyDescent="0.3">
      <c r="A21" s="1" t="s">
        <v>108</v>
      </c>
      <c r="B21" s="1"/>
      <c r="C21" s="1"/>
      <c r="D21" s="1">
        <v>750</v>
      </c>
      <c r="E21" s="1"/>
      <c r="F21" s="1">
        <v>780</v>
      </c>
      <c r="G21" s="1"/>
      <c r="H21" s="1">
        <v>850</v>
      </c>
    </row>
    <row r="22" spans="1:8" x14ac:dyDescent="0.3">
      <c r="A22" s="1" t="s">
        <v>53</v>
      </c>
      <c r="B22" s="1"/>
      <c r="C22" s="1"/>
      <c r="D22" s="1">
        <v>50</v>
      </c>
      <c r="E22" s="1"/>
      <c r="F22" s="1">
        <v>50</v>
      </c>
      <c r="G22" s="1"/>
      <c r="H22" s="1">
        <v>60</v>
      </c>
    </row>
    <row r="23" spans="1:8" x14ac:dyDescent="0.3">
      <c r="A23" s="1" t="s">
        <v>87</v>
      </c>
      <c r="B23" s="1"/>
      <c r="C23" s="1"/>
      <c r="D23" s="1">
        <v>0</v>
      </c>
      <c r="E23" s="1"/>
      <c r="F23" s="1">
        <v>95</v>
      </c>
      <c r="G23" s="1"/>
      <c r="H23" s="1">
        <v>100</v>
      </c>
    </row>
    <row r="24" spans="1:8" x14ac:dyDescent="0.3">
      <c r="A24" s="1" t="s">
        <v>54</v>
      </c>
      <c r="B24" s="1"/>
      <c r="C24" s="1"/>
      <c r="D24" s="1">
        <v>150</v>
      </c>
      <c r="E24" s="1"/>
      <c r="F24" s="1">
        <v>215</v>
      </c>
      <c r="G24" s="1"/>
      <c r="H24" s="1">
        <v>250</v>
      </c>
    </row>
    <row r="25" spans="1:8" x14ac:dyDescent="0.3">
      <c r="A25" s="1" t="s">
        <v>105</v>
      </c>
      <c r="B25" s="1"/>
      <c r="C25" s="1"/>
      <c r="D25" s="1">
        <v>0</v>
      </c>
      <c r="E25" s="1"/>
      <c r="F25" s="1">
        <v>0</v>
      </c>
      <c r="G25" s="1"/>
      <c r="H25" s="1">
        <v>100</v>
      </c>
    </row>
    <row r="26" spans="1:8" x14ac:dyDescent="0.3">
      <c r="A26" s="1" t="s">
        <v>106</v>
      </c>
      <c r="B26" s="1"/>
      <c r="C26" s="1"/>
      <c r="D26" s="1">
        <v>0</v>
      </c>
      <c r="E26" s="1"/>
      <c r="F26" s="1">
        <v>0</v>
      </c>
      <c r="G26" s="1"/>
      <c r="H26" s="1">
        <v>18000</v>
      </c>
    </row>
    <row r="27" spans="1:8" x14ac:dyDescent="0.3">
      <c r="A27" s="1" t="s">
        <v>88</v>
      </c>
      <c r="B27" s="1"/>
      <c r="C27" s="1"/>
      <c r="D27" s="1">
        <v>0</v>
      </c>
      <c r="E27" s="1"/>
      <c r="F27" s="1">
        <v>500</v>
      </c>
      <c r="G27" s="1"/>
      <c r="H27" s="1">
        <v>0</v>
      </c>
    </row>
    <row r="28" spans="1:8" x14ac:dyDescent="0.3">
      <c r="A28" s="1"/>
      <c r="B28" s="1"/>
      <c r="C28" s="1"/>
      <c r="D28" s="6">
        <f>SUM(D3:D27)</f>
        <v>47075</v>
      </c>
      <c r="E28" s="1"/>
      <c r="F28" s="6">
        <f>SUM(F3:F27)</f>
        <v>57650</v>
      </c>
      <c r="G28" s="1"/>
      <c r="H28" s="6">
        <f>SUM(H3:H27)</f>
        <v>77577</v>
      </c>
    </row>
    <row r="29" spans="1:8" x14ac:dyDescent="0.3">
      <c r="A29" s="1"/>
      <c r="B29" s="1"/>
      <c r="C29" s="1"/>
      <c r="D29" s="1"/>
      <c r="E29" s="1"/>
      <c r="F29" s="6"/>
      <c r="G29" s="1"/>
      <c r="H29" s="6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ht="15.6" x14ac:dyDescent="0.3">
      <c r="A31" s="5" t="s">
        <v>15</v>
      </c>
      <c r="B31" s="1"/>
      <c r="C31" s="1"/>
      <c r="D31" s="1"/>
      <c r="E31" s="1"/>
      <c r="F31" s="1"/>
      <c r="G31" s="1"/>
      <c r="H31" s="1"/>
    </row>
    <row r="32" spans="1:8" x14ac:dyDescent="0.3">
      <c r="A32" s="1" t="s">
        <v>16</v>
      </c>
      <c r="B32" s="1"/>
      <c r="C32" s="1"/>
      <c r="D32" s="1">
        <v>6000</v>
      </c>
      <c r="E32" s="1"/>
      <c r="F32" s="1">
        <v>6000</v>
      </c>
      <c r="G32" s="1"/>
      <c r="H32" s="1">
        <v>2500</v>
      </c>
    </row>
    <row r="33" spans="1:8" x14ac:dyDescent="0.3">
      <c r="A33" s="1" t="s">
        <v>98</v>
      </c>
      <c r="B33" s="1"/>
      <c r="C33" s="1"/>
      <c r="D33" s="1">
        <v>0</v>
      </c>
      <c r="E33" s="1"/>
      <c r="F33" s="1">
        <v>7162</v>
      </c>
      <c r="G33" s="1"/>
      <c r="H33" s="1">
        <v>9033</v>
      </c>
    </row>
    <row r="34" spans="1:8" x14ac:dyDescent="0.3">
      <c r="A34" s="1" t="s">
        <v>99</v>
      </c>
      <c r="B34" s="1"/>
      <c r="C34" s="1"/>
      <c r="D34" s="1">
        <v>3040</v>
      </c>
      <c r="E34" s="1"/>
      <c r="F34" s="1">
        <v>0</v>
      </c>
      <c r="G34" s="1"/>
      <c r="H34" s="1">
        <v>0</v>
      </c>
    </row>
    <row r="35" spans="1:8" x14ac:dyDescent="0.3">
      <c r="A35" s="1" t="s">
        <v>17</v>
      </c>
      <c r="B35" s="1"/>
      <c r="C35" s="1"/>
      <c r="D35" s="1">
        <v>800</v>
      </c>
      <c r="E35" s="1"/>
      <c r="F35" s="1">
        <v>800</v>
      </c>
      <c r="G35" s="1"/>
      <c r="H35" s="1">
        <v>850</v>
      </c>
    </row>
    <row r="36" spans="1:8" x14ac:dyDescent="0.3">
      <c r="A36" s="1" t="s">
        <v>101</v>
      </c>
      <c r="B36" s="1"/>
      <c r="C36" s="1"/>
      <c r="D36" s="1">
        <v>6500</v>
      </c>
      <c r="E36" s="1"/>
      <c r="F36" s="1">
        <v>12000</v>
      </c>
      <c r="G36" s="1"/>
      <c r="H36" s="1">
        <v>14000</v>
      </c>
    </row>
    <row r="37" spans="1:8" x14ac:dyDescent="0.3">
      <c r="A37" s="1" t="s">
        <v>18</v>
      </c>
      <c r="B37" s="1"/>
      <c r="C37" s="1"/>
      <c r="D37" s="1">
        <v>5170</v>
      </c>
      <c r="E37" s="1"/>
      <c r="F37" s="1">
        <v>0</v>
      </c>
      <c r="G37" s="1"/>
      <c r="H37" s="1">
        <v>0</v>
      </c>
    </row>
    <row r="38" spans="1:8" x14ac:dyDescent="0.3">
      <c r="A38" s="1" t="s">
        <v>100</v>
      </c>
      <c r="B38" s="1"/>
      <c r="C38" s="1"/>
      <c r="D38" s="1">
        <v>0</v>
      </c>
      <c r="E38" s="1"/>
      <c r="F38" s="1">
        <v>2500</v>
      </c>
      <c r="G38" s="1"/>
      <c r="H38" s="1">
        <v>0</v>
      </c>
    </row>
    <row r="39" spans="1:8" x14ac:dyDescent="0.3">
      <c r="A39" s="1"/>
      <c r="B39" s="1"/>
      <c r="C39" s="1"/>
      <c r="D39" s="6">
        <f>SUM(D32:D38)</f>
        <v>21510</v>
      </c>
      <c r="E39" s="1"/>
      <c r="F39" s="6">
        <f>SUM(F32:F38)</f>
        <v>28462</v>
      </c>
      <c r="G39" s="1"/>
      <c r="H39" s="6">
        <f>SUM(H32:H38)</f>
        <v>26383</v>
      </c>
    </row>
    <row r="40" spans="1:8" x14ac:dyDescent="0.3">
      <c r="A40" s="1"/>
      <c r="B40" s="1"/>
      <c r="C40" s="1"/>
      <c r="D40" s="1"/>
      <c r="E40" s="1"/>
      <c r="F40" s="6"/>
      <c r="G40" s="1"/>
      <c r="H40" s="6"/>
    </row>
    <row r="41" spans="1:8" x14ac:dyDescent="0.3">
      <c r="A41" s="1"/>
      <c r="B41" s="1"/>
      <c r="C41" s="1"/>
      <c r="D41" s="1"/>
      <c r="E41" s="1"/>
      <c r="F41" s="1"/>
      <c r="G41" s="1"/>
      <c r="H41" s="1"/>
    </row>
    <row r="42" spans="1:8" ht="15.6" x14ac:dyDescent="0.3">
      <c r="A42" s="5" t="s">
        <v>19</v>
      </c>
      <c r="B42" s="1"/>
      <c r="C42" s="1"/>
      <c r="D42" s="1"/>
      <c r="E42" s="1"/>
      <c r="F42" s="1"/>
      <c r="G42" s="1"/>
      <c r="H42" s="1"/>
    </row>
    <row r="43" spans="1:8" x14ac:dyDescent="0.3">
      <c r="A43" s="1" t="s">
        <v>20</v>
      </c>
      <c r="B43" s="1"/>
      <c r="C43" s="1"/>
      <c r="D43" s="1">
        <v>5000</v>
      </c>
      <c r="E43" s="1"/>
      <c r="F43" s="1">
        <v>5000</v>
      </c>
      <c r="G43" s="1"/>
      <c r="H43" s="1">
        <v>0</v>
      </c>
    </row>
    <row r="44" spans="1:8" x14ac:dyDescent="0.3">
      <c r="A44" s="1" t="s">
        <v>21</v>
      </c>
      <c r="B44" s="1"/>
      <c r="C44" s="1"/>
      <c r="D44" s="1">
        <v>5000</v>
      </c>
      <c r="E44" s="1"/>
      <c r="F44" s="1">
        <v>7000</v>
      </c>
      <c r="G44" s="1"/>
      <c r="H44" s="1">
        <v>7000</v>
      </c>
    </row>
    <row r="45" spans="1:8" x14ac:dyDescent="0.3">
      <c r="A45" s="1" t="s">
        <v>22</v>
      </c>
      <c r="B45" s="1"/>
      <c r="C45" s="1"/>
      <c r="D45" s="1">
        <v>2000</v>
      </c>
      <c r="E45" s="1"/>
      <c r="F45">
        <v>5000</v>
      </c>
      <c r="G45" s="1"/>
      <c r="H45">
        <v>7000</v>
      </c>
    </row>
    <row r="46" spans="1:8" x14ac:dyDescent="0.3">
      <c r="A46" s="1" t="s">
        <v>23</v>
      </c>
      <c r="B46" s="1"/>
      <c r="C46" s="1"/>
      <c r="D46" s="1">
        <v>1000</v>
      </c>
      <c r="E46" s="1"/>
      <c r="F46" s="1">
        <v>1000</v>
      </c>
      <c r="G46" s="1"/>
      <c r="H46" s="1">
        <v>1000</v>
      </c>
    </row>
    <row r="47" spans="1:8" x14ac:dyDescent="0.3">
      <c r="A47" s="1" t="s">
        <v>24</v>
      </c>
      <c r="B47" s="1"/>
      <c r="C47" s="1"/>
      <c r="D47" s="1">
        <v>2000</v>
      </c>
      <c r="E47" s="1"/>
      <c r="F47" s="1">
        <v>2000</v>
      </c>
      <c r="G47" s="1"/>
      <c r="H47" s="1">
        <v>2000</v>
      </c>
    </row>
    <row r="48" spans="1:8" x14ac:dyDescent="0.3">
      <c r="A48" s="1" t="s">
        <v>25</v>
      </c>
      <c r="B48" s="1"/>
      <c r="C48" s="1"/>
      <c r="D48" s="1">
        <v>4000</v>
      </c>
      <c r="E48" s="1"/>
      <c r="F48" s="1">
        <v>4000</v>
      </c>
      <c r="G48" s="1"/>
      <c r="H48" s="1">
        <v>4000</v>
      </c>
    </row>
    <row r="49" spans="1:8" ht="28.8" x14ac:dyDescent="0.3">
      <c r="A49" s="15" t="s">
        <v>102</v>
      </c>
      <c r="B49" s="1"/>
      <c r="C49" s="1"/>
      <c r="D49" s="1">
        <v>30000</v>
      </c>
      <c r="E49" s="1"/>
      <c r="F49" s="1">
        <v>30000</v>
      </c>
      <c r="G49" s="1"/>
      <c r="H49" s="1">
        <v>32000</v>
      </c>
    </row>
    <row r="50" spans="1:8" x14ac:dyDescent="0.3">
      <c r="A50" s="1" t="s">
        <v>55</v>
      </c>
      <c r="B50" s="1"/>
      <c r="C50" s="1"/>
      <c r="D50" s="1">
        <v>500</v>
      </c>
      <c r="E50" s="1"/>
      <c r="F50" s="1">
        <v>250</v>
      </c>
      <c r="G50" s="1"/>
      <c r="H50" s="1">
        <v>300</v>
      </c>
    </row>
    <row r="51" spans="1:8" x14ac:dyDescent="0.3">
      <c r="A51" s="1" t="s">
        <v>56</v>
      </c>
      <c r="B51" s="1"/>
      <c r="C51" s="1"/>
      <c r="D51" s="1">
        <v>50</v>
      </c>
      <c r="E51" s="1"/>
      <c r="F51" s="1">
        <v>50</v>
      </c>
      <c r="G51" s="1"/>
      <c r="H51" s="1">
        <v>40</v>
      </c>
    </row>
    <row r="52" spans="1:8" x14ac:dyDescent="0.3">
      <c r="A52" s="1" t="s">
        <v>57</v>
      </c>
      <c r="B52" s="1"/>
      <c r="C52" s="1"/>
      <c r="D52" s="1">
        <v>100</v>
      </c>
      <c r="E52" s="1"/>
      <c r="F52" s="1">
        <v>100</v>
      </c>
      <c r="G52" s="1"/>
      <c r="H52" s="1">
        <v>100</v>
      </c>
    </row>
    <row r="53" spans="1:8" x14ac:dyDescent="0.3">
      <c r="A53" s="1" t="s">
        <v>58</v>
      </c>
      <c r="B53" s="1"/>
      <c r="C53" s="1"/>
      <c r="D53" s="1">
        <v>1500</v>
      </c>
      <c r="E53" s="1"/>
      <c r="F53" s="1">
        <v>1500</v>
      </c>
      <c r="G53" s="1"/>
      <c r="H53" s="1">
        <v>1500</v>
      </c>
    </row>
    <row r="54" spans="1:8" x14ac:dyDescent="0.3">
      <c r="A54" s="1" t="s">
        <v>59</v>
      </c>
      <c r="B54" s="1"/>
      <c r="C54" s="1"/>
      <c r="D54" s="1">
        <v>2000</v>
      </c>
      <c r="E54" s="1"/>
      <c r="F54" s="1">
        <v>1000</v>
      </c>
      <c r="G54" s="1"/>
      <c r="H54" s="1">
        <v>1000</v>
      </c>
    </row>
    <row r="55" spans="1:8" x14ac:dyDescent="0.3">
      <c r="A55" s="1" t="s">
        <v>109</v>
      </c>
      <c r="B55" s="1"/>
      <c r="C55" s="1"/>
      <c r="D55" s="1">
        <v>0</v>
      </c>
      <c r="E55" s="1"/>
      <c r="F55" s="1">
        <v>0</v>
      </c>
      <c r="G55" s="1"/>
      <c r="H55" s="1">
        <v>5000</v>
      </c>
    </row>
    <row r="56" spans="1:8" x14ac:dyDescent="0.3">
      <c r="A56" s="1" t="s">
        <v>60</v>
      </c>
      <c r="B56" s="1"/>
      <c r="C56" s="1"/>
      <c r="D56" s="1">
        <v>4900</v>
      </c>
      <c r="E56" s="1"/>
      <c r="F56" s="1">
        <v>0</v>
      </c>
      <c r="G56" s="1"/>
      <c r="H56" s="1">
        <v>0</v>
      </c>
    </row>
    <row r="57" spans="1:8" x14ac:dyDescent="0.3">
      <c r="A57" s="1" t="s">
        <v>61</v>
      </c>
      <c r="B57" s="1"/>
      <c r="C57" s="1"/>
      <c r="D57" s="1">
        <v>2000</v>
      </c>
      <c r="E57" s="1"/>
      <c r="F57" s="1">
        <v>4000</v>
      </c>
      <c r="G57" s="1"/>
      <c r="H57" s="1">
        <v>6000</v>
      </c>
    </row>
    <row r="58" spans="1:8" x14ac:dyDescent="0.3">
      <c r="A58" s="1" t="s">
        <v>62</v>
      </c>
      <c r="B58" s="1"/>
      <c r="C58" s="1"/>
      <c r="D58" s="1">
        <v>1000</v>
      </c>
      <c r="E58" s="1"/>
      <c r="F58" s="1">
        <v>1000</v>
      </c>
      <c r="G58" s="1"/>
      <c r="H58" s="1">
        <v>2500</v>
      </c>
    </row>
    <row r="59" spans="1:8" x14ac:dyDescent="0.3">
      <c r="A59" s="1" t="s">
        <v>63</v>
      </c>
      <c r="B59" s="1"/>
      <c r="C59" s="1"/>
      <c r="D59" s="1">
        <v>500</v>
      </c>
      <c r="E59" s="1"/>
      <c r="F59" s="1">
        <v>600</v>
      </c>
      <c r="G59" s="1"/>
      <c r="H59" s="1">
        <v>600</v>
      </c>
    </row>
    <row r="60" spans="1:8" x14ac:dyDescent="0.3">
      <c r="A60" s="1" t="s">
        <v>65</v>
      </c>
      <c r="B60" s="1"/>
      <c r="C60" s="1"/>
      <c r="D60" s="1">
        <v>250</v>
      </c>
      <c r="E60" s="1"/>
      <c r="F60" s="1">
        <v>250</v>
      </c>
      <c r="G60" s="1"/>
      <c r="H60" s="1">
        <v>250</v>
      </c>
    </row>
    <row r="61" spans="1:8" x14ac:dyDescent="0.3">
      <c r="A61" s="1" t="s">
        <v>64</v>
      </c>
      <c r="B61" s="1"/>
      <c r="C61" s="1"/>
      <c r="D61" s="1">
        <v>700</v>
      </c>
      <c r="E61" s="1"/>
      <c r="F61" s="1">
        <v>500</v>
      </c>
      <c r="G61" s="1"/>
      <c r="H61" s="1">
        <v>300</v>
      </c>
    </row>
    <row r="62" spans="1:8" x14ac:dyDescent="0.3">
      <c r="A62" s="1" t="s">
        <v>66</v>
      </c>
      <c r="B62" s="1"/>
      <c r="C62" s="1"/>
      <c r="D62" s="1">
        <v>500</v>
      </c>
      <c r="E62" s="1"/>
      <c r="F62" s="1">
        <v>500</v>
      </c>
      <c r="G62" s="1"/>
      <c r="H62" s="1">
        <v>0</v>
      </c>
    </row>
    <row r="63" spans="1:8" x14ac:dyDescent="0.3">
      <c r="A63" s="1" t="s">
        <v>89</v>
      </c>
      <c r="B63" s="1"/>
      <c r="C63" s="1"/>
      <c r="D63" s="1">
        <v>0</v>
      </c>
      <c r="E63" s="1"/>
      <c r="F63" s="1">
        <v>300</v>
      </c>
      <c r="G63" s="1"/>
      <c r="H63" s="1">
        <v>300</v>
      </c>
    </row>
    <row r="64" spans="1:8" x14ac:dyDescent="0.3">
      <c r="A64" s="1" t="s">
        <v>90</v>
      </c>
      <c r="B64" s="1"/>
      <c r="C64" s="1"/>
      <c r="D64" s="1">
        <v>0</v>
      </c>
      <c r="E64" s="1"/>
      <c r="F64" s="1">
        <v>300</v>
      </c>
      <c r="G64" s="1"/>
      <c r="H64" s="1">
        <v>330</v>
      </c>
    </row>
    <row r="65" spans="1:8" x14ac:dyDescent="0.3">
      <c r="A65" s="1" t="s">
        <v>91</v>
      </c>
      <c r="B65" s="1"/>
      <c r="C65" s="1"/>
      <c r="D65" s="1">
        <v>0</v>
      </c>
      <c r="E65" s="1"/>
      <c r="F65" s="1">
        <v>100</v>
      </c>
      <c r="G65" s="1"/>
      <c r="H65" s="1">
        <v>100</v>
      </c>
    </row>
    <row r="66" spans="1:8" x14ac:dyDescent="0.3">
      <c r="A66" s="1"/>
      <c r="B66" s="1"/>
      <c r="C66" s="1"/>
      <c r="D66" s="6">
        <f>SUM(D43:D65)</f>
        <v>63000</v>
      </c>
      <c r="E66" s="1"/>
      <c r="F66" s="6">
        <f>SUM(F43:F65)</f>
        <v>64450</v>
      </c>
      <c r="G66" s="1"/>
      <c r="H66" s="6">
        <f>SUM(H43:H65)</f>
        <v>71320</v>
      </c>
    </row>
    <row r="67" spans="1:8" x14ac:dyDescent="0.3">
      <c r="A67" s="1"/>
      <c r="B67" s="1"/>
      <c r="C67" s="1"/>
      <c r="D67" s="6"/>
      <c r="E67" s="1"/>
      <c r="F67" s="6"/>
      <c r="G67" s="1"/>
      <c r="H67" s="6"/>
    </row>
    <row r="68" spans="1:8" x14ac:dyDescent="0.3">
      <c r="A68" s="6" t="s">
        <v>41</v>
      </c>
      <c r="B68" s="1"/>
      <c r="C68" s="1"/>
      <c r="D68" s="1"/>
      <c r="E68" s="1"/>
      <c r="F68" s="1"/>
      <c r="G68" s="1"/>
      <c r="H68" s="1"/>
    </row>
    <row r="69" spans="1:8" x14ac:dyDescent="0.3">
      <c r="A69" s="1" t="s">
        <v>26</v>
      </c>
      <c r="B69" s="1"/>
      <c r="C69" s="1"/>
      <c r="D69" s="1">
        <v>4000</v>
      </c>
      <c r="E69" s="1"/>
      <c r="F69" s="1">
        <v>4000</v>
      </c>
      <c r="G69" s="1"/>
      <c r="H69" s="1">
        <v>4000</v>
      </c>
    </row>
    <row r="70" spans="1:8" x14ac:dyDescent="0.3">
      <c r="A70" s="1" t="s">
        <v>27</v>
      </c>
      <c r="B70" s="1"/>
      <c r="C70" s="1"/>
      <c r="D70" s="1">
        <v>5000</v>
      </c>
      <c r="E70" s="1"/>
      <c r="F70" s="1">
        <v>5000</v>
      </c>
      <c r="G70" s="1"/>
      <c r="H70" s="1">
        <v>5000</v>
      </c>
    </row>
    <row r="71" spans="1:8" x14ac:dyDescent="0.3">
      <c r="A71" s="1" t="s">
        <v>28</v>
      </c>
      <c r="B71" s="1"/>
      <c r="C71" s="1"/>
      <c r="D71" s="6">
        <v>25000</v>
      </c>
      <c r="E71" s="1"/>
      <c r="F71" s="1">
        <v>25000</v>
      </c>
      <c r="G71" s="1"/>
      <c r="H71" s="1">
        <v>20400</v>
      </c>
    </row>
    <row r="72" spans="1:8" x14ac:dyDescent="0.3">
      <c r="A72" s="1"/>
      <c r="B72" s="1"/>
      <c r="C72" s="1"/>
      <c r="D72" s="6">
        <v>34000</v>
      </c>
      <c r="E72" s="1"/>
      <c r="F72" s="6">
        <v>34000</v>
      </c>
      <c r="G72" s="1"/>
      <c r="H72" s="6">
        <f>SUM(H69:H71)</f>
        <v>29400</v>
      </c>
    </row>
    <row r="73" spans="1:8" x14ac:dyDescent="0.3">
      <c r="A73" s="1"/>
      <c r="B73" s="1"/>
      <c r="C73" s="1"/>
      <c r="D73" s="1"/>
      <c r="E73" s="1"/>
      <c r="F73" s="6"/>
      <c r="G73" s="1"/>
      <c r="H73" s="6"/>
    </row>
    <row r="74" spans="1:8" x14ac:dyDescent="0.3">
      <c r="A74" s="1"/>
      <c r="B74" s="1"/>
      <c r="C74" s="1"/>
      <c r="D74" s="1"/>
      <c r="E74" s="1"/>
      <c r="F74" s="6"/>
      <c r="G74" s="1"/>
      <c r="H74" s="6"/>
    </row>
    <row r="75" spans="1:8" ht="15.6" x14ac:dyDescent="0.3">
      <c r="A75" s="5" t="s">
        <v>29</v>
      </c>
      <c r="B75" s="5"/>
      <c r="C75" s="5"/>
      <c r="D75" s="1"/>
      <c r="E75" s="1"/>
      <c r="F75" s="1"/>
      <c r="G75" s="1"/>
      <c r="H75" s="1"/>
    </row>
    <row r="76" spans="1:8" x14ac:dyDescent="0.3">
      <c r="A76" s="1" t="s">
        <v>30</v>
      </c>
      <c r="B76" s="1"/>
      <c r="C76" s="1"/>
      <c r="D76" s="1">
        <v>6000</v>
      </c>
      <c r="E76" s="1"/>
      <c r="F76" s="1">
        <v>6000</v>
      </c>
      <c r="G76" s="1"/>
      <c r="H76" s="1">
        <v>6000</v>
      </c>
    </row>
    <row r="77" spans="1:8" x14ac:dyDescent="0.3">
      <c r="A77" s="1" t="s">
        <v>31</v>
      </c>
      <c r="B77" s="1"/>
      <c r="C77" s="1"/>
      <c r="D77" s="1">
        <v>6175</v>
      </c>
      <c r="E77" s="1"/>
      <c r="F77" s="1">
        <v>7085</v>
      </c>
      <c r="G77" s="1"/>
      <c r="H77" s="1">
        <v>8900</v>
      </c>
    </row>
    <row r="78" spans="1:8" x14ac:dyDescent="0.3">
      <c r="A78" s="1" t="s">
        <v>2</v>
      </c>
      <c r="B78" s="1"/>
      <c r="C78" s="1"/>
      <c r="D78" s="1">
        <v>18000</v>
      </c>
      <c r="E78" s="1"/>
      <c r="F78" s="1">
        <v>21300</v>
      </c>
      <c r="G78" s="1"/>
      <c r="H78" s="1">
        <v>20600</v>
      </c>
    </row>
    <row r="79" spans="1:8" x14ac:dyDescent="0.3">
      <c r="A79" s="1" t="s">
        <v>92</v>
      </c>
      <c r="B79" s="1"/>
      <c r="C79" s="1"/>
      <c r="D79" s="1">
        <v>3500</v>
      </c>
      <c r="E79" s="1"/>
      <c r="F79" s="1">
        <v>3500</v>
      </c>
      <c r="G79" s="1"/>
      <c r="H79" s="1">
        <v>3700</v>
      </c>
    </row>
    <row r="80" spans="1:8" x14ac:dyDescent="0.3">
      <c r="A80" s="1" t="s">
        <v>32</v>
      </c>
      <c r="B80" s="1"/>
      <c r="C80" s="1"/>
      <c r="D80" s="1">
        <v>7000</v>
      </c>
      <c r="E80" s="1"/>
      <c r="F80" s="1">
        <v>7500</v>
      </c>
      <c r="G80" s="1"/>
      <c r="H80" s="1">
        <v>5000</v>
      </c>
    </row>
    <row r="81" spans="1:12" x14ac:dyDescent="0.3">
      <c r="A81" s="1" t="s">
        <v>33</v>
      </c>
      <c r="B81" s="1"/>
      <c r="C81" s="1"/>
      <c r="D81" s="1">
        <v>1500</v>
      </c>
      <c r="E81" s="1"/>
      <c r="F81" s="1">
        <v>1500</v>
      </c>
      <c r="G81" s="1"/>
      <c r="H81" s="1">
        <v>1500</v>
      </c>
    </row>
    <row r="82" spans="1:12" x14ac:dyDescent="0.3">
      <c r="A82" s="1" t="s">
        <v>93</v>
      </c>
      <c r="B82" s="1"/>
      <c r="C82" s="1"/>
      <c r="D82" s="1">
        <v>1670</v>
      </c>
      <c r="E82" s="1"/>
      <c r="F82" s="1">
        <v>500</v>
      </c>
      <c r="G82" s="1"/>
      <c r="H82" s="1">
        <v>1000</v>
      </c>
    </row>
    <row r="83" spans="1:12" x14ac:dyDescent="0.3">
      <c r="A83" s="1" t="s">
        <v>94</v>
      </c>
      <c r="B83" s="1"/>
      <c r="C83" s="1"/>
      <c r="D83" s="1">
        <v>7000</v>
      </c>
      <c r="E83" s="1"/>
      <c r="F83" s="1">
        <v>6000</v>
      </c>
      <c r="G83" s="1"/>
      <c r="H83" s="1">
        <v>6000</v>
      </c>
    </row>
    <row r="84" spans="1:12" x14ac:dyDescent="0.3">
      <c r="A84" s="1" t="s">
        <v>34</v>
      </c>
      <c r="B84" s="1"/>
      <c r="C84" s="1"/>
      <c r="D84" s="1">
        <v>1000</v>
      </c>
      <c r="E84" s="1"/>
      <c r="F84" s="1">
        <v>1000</v>
      </c>
      <c r="G84" s="1"/>
      <c r="H84" s="1">
        <v>1200</v>
      </c>
    </row>
    <row r="85" spans="1:12" x14ac:dyDescent="0.3">
      <c r="A85" s="1" t="s">
        <v>35</v>
      </c>
      <c r="B85" s="1"/>
      <c r="C85" s="1"/>
      <c r="D85" s="1">
        <v>5000</v>
      </c>
      <c r="E85" s="1"/>
      <c r="F85" s="1">
        <v>5000</v>
      </c>
      <c r="G85" s="1"/>
      <c r="H85" s="1">
        <v>6000</v>
      </c>
    </row>
    <row r="86" spans="1:12" x14ac:dyDescent="0.3">
      <c r="A86" s="1" t="s">
        <v>103</v>
      </c>
      <c r="B86" s="1"/>
      <c r="C86" s="1"/>
      <c r="D86" s="1">
        <v>2000</v>
      </c>
      <c r="E86" s="1"/>
      <c r="F86" s="1">
        <v>2000</v>
      </c>
      <c r="G86" s="1"/>
      <c r="H86" s="1">
        <v>2500</v>
      </c>
    </row>
    <row r="87" spans="1:12" x14ac:dyDescent="0.3">
      <c r="A87" s="1" t="s">
        <v>36</v>
      </c>
      <c r="B87" s="1"/>
      <c r="C87" s="1"/>
      <c r="D87" s="1">
        <v>500</v>
      </c>
      <c r="E87" s="1"/>
      <c r="F87" s="1">
        <v>500</v>
      </c>
      <c r="G87" s="1"/>
      <c r="H87" s="1">
        <v>500</v>
      </c>
    </row>
    <row r="88" spans="1:12" x14ac:dyDescent="0.3">
      <c r="A88" s="1" t="s">
        <v>37</v>
      </c>
      <c r="B88" s="1"/>
      <c r="C88" s="1"/>
      <c r="D88" s="1">
        <v>2500</v>
      </c>
      <c r="E88" s="1"/>
      <c r="F88" s="1">
        <v>1595</v>
      </c>
      <c r="G88" s="1"/>
      <c r="H88" s="1">
        <v>1600</v>
      </c>
    </row>
    <row r="89" spans="1:12" x14ac:dyDescent="0.3">
      <c r="A89" s="1" t="s">
        <v>38</v>
      </c>
      <c r="B89" s="1"/>
      <c r="C89" s="1"/>
      <c r="D89" s="1">
        <v>2500</v>
      </c>
      <c r="E89" s="1"/>
      <c r="F89" s="1">
        <v>4110</v>
      </c>
      <c r="G89" s="1"/>
      <c r="H89" s="1">
        <v>4000</v>
      </c>
      <c r="L89" s="17"/>
    </row>
    <row r="90" spans="1:12" x14ac:dyDescent="0.3">
      <c r="A90" s="1" t="s">
        <v>95</v>
      </c>
      <c r="B90" s="1"/>
      <c r="C90" s="1"/>
      <c r="D90" s="1">
        <v>0</v>
      </c>
      <c r="E90" s="1"/>
      <c r="F90" s="1">
        <v>300</v>
      </c>
      <c r="G90" s="1"/>
      <c r="H90" s="1">
        <v>320</v>
      </c>
    </row>
    <row r="91" spans="1:12" x14ac:dyDescent="0.3">
      <c r="A91" s="1"/>
      <c r="B91" s="1"/>
      <c r="C91" s="1"/>
      <c r="D91" s="6">
        <v>64345</v>
      </c>
      <c r="E91" s="1"/>
      <c r="F91" s="6">
        <f>SUM(F76:F90)</f>
        <v>67890</v>
      </c>
      <c r="G91" s="1"/>
      <c r="H91" s="6">
        <f>SUM(H76:H90)</f>
        <v>68820</v>
      </c>
    </row>
    <row r="92" spans="1:12" x14ac:dyDescent="0.3">
      <c r="A92" s="1"/>
      <c r="B92" s="1"/>
      <c r="C92" s="1"/>
      <c r="D92" s="1"/>
      <c r="E92" s="1"/>
      <c r="F92" s="1"/>
      <c r="G92" s="1"/>
      <c r="H92" s="1"/>
    </row>
    <row r="93" spans="1:12" ht="15.6" x14ac:dyDescent="0.3">
      <c r="A93" s="6" t="s">
        <v>39</v>
      </c>
      <c r="B93" s="1"/>
      <c r="C93" s="1"/>
      <c r="D93" s="6">
        <v>229930</v>
      </c>
      <c r="E93" s="1"/>
      <c r="F93" s="6">
        <v>252452</v>
      </c>
      <c r="G93" s="1"/>
      <c r="H93" s="10">
        <v>273500</v>
      </c>
      <c r="I93" s="19">
        <f>H91+H72+H66+H39+H28</f>
        <v>273500</v>
      </c>
    </row>
    <row r="94" spans="1:12" x14ac:dyDescent="0.3">
      <c r="A94" s="1"/>
      <c r="B94" s="1"/>
      <c r="C94" s="1"/>
      <c r="D94" s="6"/>
      <c r="E94" s="1"/>
      <c r="F94" s="6"/>
      <c r="G94" s="1"/>
      <c r="H94" s="6"/>
    </row>
    <row r="95" spans="1:12" x14ac:dyDescent="0.3">
      <c r="A95" s="1"/>
      <c r="B95" s="1"/>
      <c r="C95" s="1"/>
      <c r="D95" s="6"/>
      <c r="E95" s="1"/>
      <c r="F95" s="6"/>
      <c r="G95" s="1"/>
      <c r="H95" s="6"/>
    </row>
    <row r="96" spans="1:12" x14ac:dyDescent="0.3">
      <c r="A96" s="1"/>
      <c r="B96" s="1"/>
      <c r="C96" s="1"/>
      <c r="D96" s="6"/>
      <c r="E96" s="1"/>
      <c r="F96" s="6"/>
      <c r="G96" s="1"/>
      <c r="H96" s="6"/>
    </row>
    <row r="97" spans="1:8" x14ac:dyDescent="0.3">
      <c r="A97" s="1"/>
      <c r="B97" s="1"/>
      <c r="C97" s="1"/>
      <c r="D97" s="1"/>
      <c r="E97" s="1"/>
      <c r="F97" s="1"/>
      <c r="G97" s="1"/>
      <c r="H97" s="1"/>
    </row>
    <row r="98" spans="1:8" ht="18" x14ac:dyDescent="0.35">
      <c r="A98" s="2" t="s">
        <v>40</v>
      </c>
      <c r="B98" s="1"/>
      <c r="C98" s="1"/>
      <c r="D98" s="1"/>
      <c r="E98" s="1"/>
      <c r="F98" s="1"/>
      <c r="G98" s="1"/>
      <c r="H98" s="1"/>
    </row>
    <row r="99" spans="1:8" x14ac:dyDescent="0.3">
      <c r="A99" s="1" t="s">
        <v>41</v>
      </c>
      <c r="B99" s="1"/>
      <c r="C99" s="1"/>
      <c r="D99" s="1">
        <v>0</v>
      </c>
      <c r="E99" s="1"/>
      <c r="F99" s="1">
        <v>0</v>
      </c>
      <c r="G99" s="1"/>
      <c r="H99" s="1">
        <v>0</v>
      </c>
    </row>
    <row r="100" spans="1:8" x14ac:dyDescent="0.3">
      <c r="A100" s="1" t="s">
        <v>42</v>
      </c>
      <c r="B100" s="1"/>
      <c r="C100" s="1"/>
      <c r="D100" s="1">
        <v>0</v>
      </c>
      <c r="E100" s="1"/>
      <c r="F100" s="1">
        <v>0</v>
      </c>
      <c r="G100" s="1"/>
      <c r="H100" s="1">
        <v>0</v>
      </c>
    </row>
    <row r="101" spans="1:8" x14ac:dyDescent="0.3">
      <c r="A101" s="1" t="s">
        <v>43</v>
      </c>
      <c r="B101" s="1"/>
      <c r="C101" s="1"/>
      <c r="D101" s="1">
        <v>27542</v>
      </c>
      <c r="E101" s="1"/>
      <c r="F101" s="1">
        <v>30464</v>
      </c>
      <c r="G101" s="1"/>
      <c r="H101" s="1">
        <v>30500</v>
      </c>
    </row>
    <row r="102" spans="1:8" x14ac:dyDescent="0.3">
      <c r="A102" s="1" t="s">
        <v>44</v>
      </c>
      <c r="B102" s="1"/>
      <c r="C102" s="1"/>
      <c r="D102" s="1">
        <v>18000</v>
      </c>
      <c r="E102" s="1"/>
      <c r="F102" s="1">
        <v>28000</v>
      </c>
      <c r="G102" s="1"/>
      <c r="H102" s="1">
        <v>30000</v>
      </c>
    </row>
    <row r="103" spans="1:8" x14ac:dyDescent="0.3">
      <c r="A103" s="1" t="s">
        <v>45</v>
      </c>
      <c r="B103" s="1"/>
      <c r="C103" s="1"/>
      <c r="D103" s="1">
        <v>1000</v>
      </c>
      <c r="E103" s="1"/>
      <c r="F103" s="1">
        <v>1000</v>
      </c>
      <c r="G103" s="1"/>
      <c r="H103" s="1">
        <v>1000</v>
      </c>
    </row>
    <row r="104" spans="1:8" x14ac:dyDescent="0.3">
      <c r="A104" s="1" t="s">
        <v>46</v>
      </c>
      <c r="B104" s="1"/>
      <c r="C104" s="1"/>
      <c r="D104" s="1">
        <v>100</v>
      </c>
      <c r="E104" s="1"/>
      <c r="F104" s="1">
        <v>0</v>
      </c>
      <c r="G104" s="1"/>
      <c r="H104" s="1">
        <v>0</v>
      </c>
    </row>
    <row r="105" spans="1:8" x14ac:dyDescent="0.3">
      <c r="A105" s="1" t="s">
        <v>47</v>
      </c>
      <c r="B105" s="1"/>
      <c r="C105" s="1"/>
      <c r="D105" s="1">
        <v>1400</v>
      </c>
      <c r="E105" s="1"/>
      <c r="F105" s="1">
        <v>1200</v>
      </c>
      <c r="G105" s="1"/>
      <c r="H105" s="1">
        <v>1200</v>
      </c>
    </row>
    <row r="106" spans="1:8" x14ac:dyDescent="0.3">
      <c r="A106" s="1" t="s">
        <v>48</v>
      </c>
      <c r="B106" s="1"/>
      <c r="C106" s="1"/>
      <c r="D106" s="1">
        <v>1090</v>
      </c>
      <c r="E106" s="1"/>
      <c r="F106" s="1">
        <v>2040</v>
      </c>
      <c r="G106" s="1"/>
      <c r="H106" s="1">
        <v>3050</v>
      </c>
    </row>
    <row r="107" spans="1:8" x14ac:dyDescent="0.3">
      <c r="A107" s="1" t="s">
        <v>49</v>
      </c>
      <c r="B107" s="1"/>
      <c r="C107" s="1"/>
      <c r="D107" s="1">
        <v>0</v>
      </c>
      <c r="E107" s="1"/>
      <c r="F107" s="1">
        <v>0</v>
      </c>
      <c r="G107" s="1"/>
      <c r="H107" s="1">
        <v>0</v>
      </c>
    </row>
    <row r="108" spans="1:8" x14ac:dyDescent="0.3">
      <c r="A108" s="1" t="s">
        <v>67</v>
      </c>
      <c r="B108" s="1"/>
      <c r="C108" s="1"/>
      <c r="D108" s="1">
        <v>698</v>
      </c>
      <c r="E108" s="1"/>
      <c r="F108" s="1">
        <v>698</v>
      </c>
      <c r="G108" s="1"/>
      <c r="H108" s="1">
        <v>0</v>
      </c>
    </row>
    <row r="109" spans="1:8" x14ac:dyDescent="0.3">
      <c r="A109" s="1"/>
      <c r="B109" s="1"/>
      <c r="C109" s="1"/>
      <c r="D109" s="6"/>
      <c r="E109" s="1"/>
      <c r="F109" s="6"/>
      <c r="G109" s="1"/>
      <c r="H109" s="6"/>
    </row>
    <row r="110" spans="1:8" x14ac:dyDescent="0.3">
      <c r="A110" s="1"/>
      <c r="B110" s="1"/>
      <c r="C110" s="1"/>
      <c r="D110" s="1"/>
      <c r="E110" s="1"/>
      <c r="F110" s="1"/>
      <c r="G110" s="1"/>
      <c r="H110" s="1"/>
    </row>
    <row r="111" spans="1:8" x14ac:dyDescent="0.3">
      <c r="A111" s="6" t="s">
        <v>79</v>
      </c>
      <c r="B111" s="1"/>
      <c r="C111" s="1"/>
      <c r="D111" s="6">
        <v>49830</v>
      </c>
      <c r="E111" s="1"/>
      <c r="F111" s="6">
        <f>SUM(F99:F108)</f>
        <v>63402</v>
      </c>
      <c r="G111" s="1"/>
      <c r="H111" s="6">
        <f>SUM(H99:H108)</f>
        <v>65750</v>
      </c>
    </row>
    <row r="112" spans="1:8" x14ac:dyDescent="0.3">
      <c r="A112" s="1"/>
      <c r="B112" s="1"/>
      <c r="C112" s="1"/>
      <c r="D112" s="1"/>
      <c r="E112" s="1"/>
      <c r="F112" s="1"/>
      <c r="G112" s="1"/>
      <c r="H112" s="1"/>
    </row>
    <row r="113" spans="1:8" x14ac:dyDescent="0.3">
      <c r="A113" s="6" t="s">
        <v>80</v>
      </c>
      <c r="B113" s="1"/>
      <c r="C113" s="1"/>
      <c r="D113" s="6"/>
      <c r="E113" s="1"/>
      <c r="F113" s="6"/>
      <c r="G113" s="1"/>
      <c r="H113" s="6"/>
    </row>
    <row r="114" spans="1:8" x14ac:dyDescent="0.3">
      <c r="A114" s="1" t="s">
        <v>81</v>
      </c>
      <c r="B114" s="1"/>
      <c r="C114" s="1"/>
      <c r="D114" s="1">
        <v>229930</v>
      </c>
      <c r="E114" s="1"/>
      <c r="F114" s="1">
        <v>252452</v>
      </c>
      <c r="G114" s="1"/>
      <c r="H114" s="1">
        <v>273500</v>
      </c>
    </row>
    <row r="115" spans="1:8" ht="15" thickBot="1" x14ac:dyDescent="0.35">
      <c r="A115" s="1" t="s">
        <v>82</v>
      </c>
      <c r="B115" s="1"/>
      <c r="C115" s="1"/>
      <c r="D115" s="13">
        <v>49830</v>
      </c>
      <c r="E115" s="1"/>
      <c r="F115" s="13">
        <v>63402</v>
      </c>
      <c r="G115" s="1"/>
      <c r="H115" s="13">
        <v>65750</v>
      </c>
    </row>
    <row r="116" spans="1:8" x14ac:dyDescent="0.3">
      <c r="A116" s="1"/>
      <c r="B116" s="1"/>
      <c r="C116" s="1"/>
      <c r="D116" s="12">
        <v>180100</v>
      </c>
      <c r="E116" s="1"/>
      <c r="F116" s="12">
        <f>+SUM(F114-F115)</f>
        <v>189050</v>
      </c>
      <c r="G116" s="1"/>
      <c r="H116" s="12">
        <f>+SUM(H114-H115)</f>
        <v>207750</v>
      </c>
    </row>
    <row r="117" spans="1:8" ht="58.2" thickBot="1" x14ac:dyDescent="0.35">
      <c r="A117" s="1" t="s">
        <v>84</v>
      </c>
      <c r="B117" s="1"/>
      <c r="C117" s="1"/>
      <c r="D117" s="13">
        <v>5250</v>
      </c>
      <c r="E117" s="1"/>
      <c r="F117" s="13"/>
      <c r="G117" s="18" t="s">
        <v>111</v>
      </c>
      <c r="H117" s="18">
        <v>13000</v>
      </c>
    </row>
    <row r="118" spans="1:8" x14ac:dyDescent="0.3">
      <c r="A118" s="6" t="s">
        <v>83</v>
      </c>
      <c r="B118" s="1"/>
      <c r="C118" s="1"/>
      <c r="D118" s="14">
        <v>185350</v>
      </c>
      <c r="E118" s="11"/>
      <c r="F118" s="14">
        <v>189050</v>
      </c>
      <c r="G118" s="1"/>
      <c r="H118" s="14">
        <v>194750</v>
      </c>
    </row>
    <row r="119" spans="1:8" ht="172.8" x14ac:dyDescent="0.3">
      <c r="A119" s="6" t="s">
        <v>78</v>
      </c>
      <c r="B119" s="7" t="s">
        <v>69</v>
      </c>
      <c r="C119" s="8" t="s">
        <v>77</v>
      </c>
      <c r="D119" s="7" t="s">
        <v>112</v>
      </c>
      <c r="E119" s="8" t="s">
        <v>76</v>
      </c>
      <c r="F119" s="7"/>
      <c r="G119" s="8"/>
      <c r="H119" s="1"/>
    </row>
    <row r="120" spans="1:8" x14ac:dyDescent="0.3">
      <c r="A120" s="1" t="s">
        <v>70</v>
      </c>
      <c r="B120" s="9">
        <v>12000</v>
      </c>
      <c r="C120" s="9">
        <v>-6000</v>
      </c>
      <c r="D120" s="9">
        <v>4400</v>
      </c>
      <c r="E120" s="9">
        <v>3363.25</v>
      </c>
      <c r="F120" s="9"/>
      <c r="G120" s="1"/>
      <c r="H120" s="1"/>
    </row>
    <row r="121" spans="1:8" x14ac:dyDescent="0.3">
      <c r="A121" s="1" t="s">
        <v>71</v>
      </c>
      <c r="B121" s="9">
        <v>55500</v>
      </c>
      <c r="C121" s="9"/>
      <c r="D121" s="9">
        <v>52700</v>
      </c>
      <c r="E121" s="9">
        <v>-7.2</v>
      </c>
      <c r="F121" s="9"/>
      <c r="G121" s="1"/>
      <c r="H121" s="1"/>
    </row>
    <row r="122" spans="1:8" x14ac:dyDescent="0.3">
      <c r="A122" s="1" t="s">
        <v>110</v>
      </c>
      <c r="B122" s="9"/>
      <c r="C122" s="9"/>
      <c r="D122" s="9">
        <v>5000</v>
      </c>
      <c r="E122" s="9">
        <v>5000</v>
      </c>
      <c r="F122" s="9"/>
      <c r="G122" s="1"/>
      <c r="H122" s="1"/>
    </row>
    <row r="123" spans="1:8" x14ac:dyDescent="0.3">
      <c r="A123" s="1" t="s">
        <v>72</v>
      </c>
      <c r="B123" s="9">
        <v>75000</v>
      </c>
      <c r="C123" s="9"/>
      <c r="D123" s="9">
        <v>45000</v>
      </c>
      <c r="E123" s="9">
        <v>0</v>
      </c>
      <c r="F123" s="9"/>
      <c r="G123" s="1"/>
      <c r="H123" s="1"/>
    </row>
    <row r="124" spans="1:8" x14ac:dyDescent="0.3">
      <c r="A124" s="1" t="s">
        <v>73</v>
      </c>
      <c r="B124" s="9">
        <v>70000</v>
      </c>
      <c r="C124" s="9"/>
      <c r="D124" s="9">
        <v>38000</v>
      </c>
      <c r="E124" s="9">
        <v>-37.75</v>
      </c>
      <c r="F124" s="9"/>
      <c r="G124" s="1"/>
      <c r="H124" s="1"/>
    </row>
    <row r="125" spans="1:8" x14ac:dyDescent="0.3">
      <c r="A125" s="1" t="s">
        <v>74</v>
      </c>
      <c r="B125" s="9">
        <v>20000</v>
      </c>
      <c r="C125" s="9">
        <v>-18000</v>
      </c>
      <c r="D125" s="9">
        <v>10400</v>
      </c>
      <c r="E125" s="9">
        <v>0</v>
      </c>
      <c r="F125" s="9"/>
      <c r="G125" s="1"/>
      <c r="H125" s="1"/>
    </row>
    <row r="126" spans="1:8" x14ac:dyDescent="0.3">
      <c r="A126" s="1" t="s">
        <v>75</v>
      </c>
      <c r="B126" s="9">
        <v>100000</v>
      </c>
      <c r="C126" s="9"/>
      <c r="D126" s="9">
        <v>142351.4</v>
      </c>
      <c r="E126" s="9">
        <v>20464.599999999999</v>
      </c>
      <c r="F126" s="9"/>
      <c r="G126" s="1"/>
      <c r="H126" s="1"/>
    </row>
    <row r="127" spans="1:8" x14ac:dyDescent="0.3">
      <c r="A127" s="1" t="s">
        <v>96</v>
      </c>
      <c r="B127" s="9">
        <f>SUM(B120:B126)</f>
        <v>332500</v>
      </c>
      <c r="C127" s="9">
        <v>-24000</v>
      </c>
      <c r="D127" s="9">
        <v>0</v>
      </c>
      <c r="E127" s="9">
        <v>399.12</v>
      </c>
      <c r="F127" s="9"/>
      <c r="G127" s="1"/>
      <c r="H127" s="1"/>
    </row>
    <row r="128" spans="1:8" x14ac:dyDescent="0.3">
      <c r="A128" s="1" t="s">
        <v>97</v>
      </c>
      <c r="B128" s="9"/>
      <c r="C128" s="9"/>
      <c r="D128" s="9">
        <v>0</v>
      </c>
      <c r="E128" s="9">
        <v>-3779.72</v>
      </c>
      <c r="F128" s="9"/>
      <c r="G128" s="1"/>
      <c r="H128" s="1"/>
    </row>
    <row r="129" spans="1:8" x14ac:dyDescent="0.3">
      <c r="A129" s="1"/>
      <c r="B129" s="9"/>
      <c r="C129" s="9"/>
      <c r="D129" s="10">
        <f>SUM(D120:D128)</f>
        <v>297851.40000000002</v>
      </c>
      <c r="E129" s="10">
        <f>SUM(E120:E128)</f>
        <v>25402.299999999996</v>
      </c>
      <c r="F129" s="10"/>
      <c r="G129" s="6"/>
      <c r="H129" s="1"/>
    </row>
    <row r="130" spans="1:8" x14ac:dyDescent="0.3">
      <c r="A130" s="1"/>
      <c r="B130" s="9"/>
      <c r="C130" s="9"/>
      <c r="D130" s="9"/>
      <c r="E130" s="9"/>
      <c r="F130" s="9"/>
      <c r="G130" s="1"/>
      <c r="H130" s="1"/>
    </row>
    <row r="131" spans="1:8" x14ac:dyDescent="0.3">
      <c r="A131" s="1"/>
      <c r="B131" s="1"/>
      <c r="C131" s="1"/>
      <c r="D131" s="1"/>
      <c r="E131" s="1"/>
      <c r="F131" s="1"/>
      <c r="G131" s="1"/>
      <c r="H131" s="1"/>
    </row>
    <row r="132" spans="1:8" x14ac:dyDescent="0.3">
      <c r="A132" s="1"/>
      <c r="B132" s="1"/>
      <c r="C132" s="1"/>
      <c r="D132" s="1"/>
      <c r="E132" s="1"/>
      <c r="F132" s="1"/>
      <c r="G132" s="1"/>
      <c r="H13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@ Winterbourne Parish Council</dc:creator>
  <cp:lastModifiedBy>Clerk @ Winterbourne Parish Council</cp:lastModifiedBy>
  <cp:lastPrinted>2024-01-02T13:59:12Z</cp:lastPrinted>
  <dcterms:created xsi:type="dcterms:W3CDTF">2021-11-06T14:58:48Z</dcterms:created>
  <dcterms:modified xsi:type="dcterms:W3CDTF">2025-01-08T12:47:10Z</dcterms:modified>
</cp:coreProperties>
</file>